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445" activeTab="1"/>
  </bookViews>
  <sheets>
    <sheet name="Foglio1" sheetId="1" r:id="rId1"/>
    <sheet name="Avanz POR 31.12.2015 asse" sheetId="2" r:id="rId2"/>
  </sheets>
  <externalReferences>
    <externalReference r:id="rId5"/>
  </externalReferences>
  <definedNames>
    <definedName name="_xlnm.Print_Area" localSheetId="0">'Foglio1'!$A$1:$I$112</definedName>
  </definedNames>
  <calcPr fullCalcOnLoad="1"/>
</workbook>
</file>

<file path=xl/sharedStrings.xml><?xml version="1.0" encoding="utf-8"?>
<sst xmlns="http://schemas.openxmlformats.org/spreadsheetml/2006/main" count="84" uniqueCount="66">
  <si>
    <t>Fondo: FESR</t>
  </si>
  <si>
    <t>Dati in euro</t>
  </si>
  <si>
    <t>Programmazione</t>
  </si>
  <si>
    <t>Attuazione</t>
  </si>
  <si>
    <t>Dati finanziari relativi alla quota imputabile al PO</t>
  </si>
  <si>
    <t>Dati Finanziari complessivi</t>
  </si>
  <si>
    <t>Asse</t>
  </si>
  <si>
    <t>Contributo 
Totale</t>
  </si>
  <si>
    <t>Costo Ammesso</t>
  </si>
  <si>
    <t>Pagamenti Ammessi</t>
  </si>
  <si>
    <t>Avanzamento  %</t>
  </si>
  <si>
    <t>Finanziamento Totale</t>
  </si>
  <si>
    <t>Impegni 
Totali</t>
  </si>
  <si>
    <t>Pagamenti Totali</t>
  </si>
  <si>
    <t>[a]</t>
  </si>
  <si>
    <t>[b]</t>
  </si>
  <si>
    <t>[c]</t>
  </si>
  <si>
    <t>[b]/[a]</t>
  </si>
  <si>
    <t>[c]/[a]</t>
  </si>
  <si>
    <t>[c]/[b]</t>
  </si>
  <si>
    <t>[d]</t>
  </si>
  <si>
    <t>[e]</t>
  </si>
  <si>
    <t>[f]</t>
  </si>
  <si>
    <t>ASSE PRIORITARIO 1    INNOVAZIONE ED ECONOMIA DELLA CONOSCENZA</t>
  </si>
  <si>
    <t>ASSE PRIORITARIO 2    ENERGIA</t>
  </si>
  <si>
    <t>ASSE PRIORITARIO 3    AMBIENTE E VALORIZZAZIONE DEL TERRITORIO</t>
  </si>
  <si>
    <t>ASSE PRIORITARIO  4    ACCESSO AI SERVIZI DI TRASPORTO E DI TELECOMUNICAZIONI DI INTERESSE ECONOMICO GENERALE</t>
  </si>
  <si>
    <t>ASSE PRIORITARIO  5    AZIONI DI COOPERAZIONE</t>
  </si>
  <si>
    <t>ASSE PRIORITARIO 6   ASSISTENZA TECNICA</t>
  </si>
  <si>
    <t>TOTALE</t>
  </si>
  <si>
    <t>Programma: 2007IT162PO015 POR VENETO FESR</t>
  </si>
  <si>
    <t xml:space="preserve">
Decisione: CE n.  C(2007) 4247 del 07/09/2007
</t>
  </si>
  <si>
    <t xml:space="preserve">ASSE  1    </t>
  </si>
  <si>
    <t xml:space="preserve">ASSE  2    </t>
  </si>
  <si>
    <t xml:space="preserve">ASSE  3    </t>
  </si>
  <si>
    <t xml:space="preserve">ASSE 4    </t>
  </si>
  <si>
    <t xml:space="preserve">ASSE 5 </t>
  </si>
  <si>
    <t xml:space="preserve">ASSE 6   </t>
  </si>
  <si>
    <t>ENERGIA</t>
  </si>
  <si>
    <t>AMBIENTE E VALORIZZAZIONE DEL TERRITORIO</t>
  </si>
  <si>
    <t>ACCESSO AI SERVIZI DI TRASPORTO E DI TELECOMUNICAZIONI DI INTERESSE ECONOMICO GENERALE</t>
  </si>
  <si>
    <t>AZIONI DI COOPERAZIONE</t>
  </si>
  <si>
    <t>ASSISTENZA TECNICA</t>
  </si>
  <si>
    <t>INNOVAZIONE ED ECONOMIA DELLA CONOSCENZA</t>
  </si>
  <si>
    <t>Definizioni:</t>
  </si>
  <si>
    <t>Dati finanziari relativi alla quota imputabile al POR</t>
  </si>
  <si>
    <t>Impegni Ammessi</t>
  </si>
  <si>
    <t>[d]/[a]</t>
  </si>
  <si>
    <t>[d]/[b]</t>
  </si>
  <si>
    <t>Contributo Totale</t>
  </si>
  <si>
    <t>Impegni Totali</t>
  </si>
  <si>
    <t>199.621.406,00</t>
  </si>
  <si>
    <t>67.505.896,00</t>
  </si>
  <si>
    <t>67.221.646,00</t>
  </si>
  <si>
    <t>90.927.187,00</t>
  </si>
  <si>
    <t>12.634.412,00</t>
  </si>
  <si>
    <t>Decisioni:                                                                                          CE n.  C(2007) 4247 del 07/09/2007                                                   CE n.  C(2012) 9310 dell'11/12/2012                                              CE n.  C(2013) 3526 del19/06/2013</t>
  </si>
  <si>
    <t>Descrizione Asse</t>
  </si>
  <si>
    <r>
      <t>Contributo Totale:</t>
    </r>
    <r>
      <rPr>
        <sz val="10"/>
        <rFont val="Arial"/>
        <family val="2"/>
      </rPr>
      <t xml:space="preserve">  Contributo  previsto dal Piano Finanziario</t>
    </r>
  </si>
  <si>
    <r>
      <t>Impegni Ammessi :</t>
    </r>
    <r>
      <rPr>
        <sz val="10"/>
        <rFont val="Arial"/>
        <family val="2"/>
      </rPr>
      <t xml:space="preserve"> Quota degli impegni  riferta alla quota ammessa al cofinanziamento</t>
    </r>
  </si>
  <si>
    <r>
      <t>Pagamenti Ammessi:</t>
    </r>
    <r>
      <rPr>
        <sz val="10"/>
        <rFont val="Arial"/>
        <family val="2"/>
      </rPr>
      <t xml:space="preserve"> Importi dei pagamenti sostenuti con riferimento alla quota ammessa al cofinanziamento</t>
    </r>
  </si>
  <si>
    <r>
      <t>Finanziamento Totale:</t>
    </r>
    <r>
      <rPr>
        <sz val="10"/>
        <rFont val="Arial"/>
        <family val="2"/>
      </rPr>
      <t xml:space="preserve"> Rappresenta il costo totale dei progetti finanziati</t>
    </r>
  </si>
  <si>
    <r>
      <t xml:space="preserve">Impegni Totali: </t>
    </r>
    <r>
      <rPr>
        <sz val="10"/>
        <rFont val="Arial"/>
        <family val="2"/>
      </rPr>
      <t>Si riferiscono in linea generale agli atti  con  i quali sorge l’obbligo dei soggetti beneficiari dei contributi nei confronti dei soggetti terzi</t>
    </r>
  </si>
  <si>
    <r>
      <t xml:space="preserve">Pagamenti Totali: </t>
    </r>
    <r>
      <rPr>
        <sz val="10"/>
        <rFont val="Arial"/>
        <family val="2"/>
      </rPr>
      <t xml:space="preserve"> Rappresenta le spese sostenute dai beneficiari giustificate da fatture quietanzate o da documenti contabili di valore probatorio equivalente </t>
    </r>
  </si>
  <si>
    <t xml:space="preserve">31.12.2015
</t>
  </si>
  <si>
    <t>Periodo di riferimento: 31.12.2015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</si>
</sst>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#,##0.00;0.00"/>
    <numFmt numFmtId="165" formatCode="0.00%;0.00%;0.0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15"/>
      <color indexed="8"/>
      <name val="Arial"/>
      <family val="2"/>
    </font>
    <font>
      <sz val="15.2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.25"/>
      <color indexed="8"/>
      <name val="Arial"/>
      <family val="2"/>
    </font>
    <font>
      <sz val="8.95"/>
      <color indexed="8"/>
      <name val="Arial"/>
      <family val="2"/>
    </font>
    <font>
      <sz val="9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right" vertical="center"/>
    </xf>
    <xf numFmtId="164" fontId="3" fillId="35" borderId="14" xfId="0" applyNumberFormat="1" applyFont="1" applyFill="1" applyBorder="1" applyAlignment="1">
      <alignment horizontal="right" vertical="center"/>
    </xf>
    <xf numFmtId="164" fontId="4" fillId="35" borderId="10" xfId="0" applyNumberFormat="1" applyFont="1" applyFill="1" applyBorder="1" applyAlignment="1">
      <alignment horizontal="right" vertical="center"/>
    </xf>
    <xf numFmtId="164" fontId="4" fillId="35" borderId="11" xfId="0" applyNumberFormat="1" applyFont="1" applyFill="1" applyBorder="1" applyAlignment="1">
      <alignment horizontal="right" vertical="center"/>
    </xf>
    <xf numFmtId="164" fontId="4" fillId="35" borderId="12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4" fillId="36" borderId="17" xfId="0" applyNumberFormat="1" applyFont="1" applyFill="1" applyBorder="1" applyAlignment="1">
      <alignment vertical="center"/>
    </xf>
    <xf numFmtId="4" fontId="4" fillId="36" borderId="18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4" fillId="0" borderId="21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3" fillId="33" borderId="0" xfId="49" applyFont="1" applyFill="1" applyBorder="1" applyAlignment="1">
      <alignment horizontal="left" wrapText="1"/>
      <protection/>
    </xf>
    <xf numFmtId="0" fontId="3" fillId="33" borderId="0" xfId="49" applyFont="1" applyFill="1" applyBorder="1" applyAlignment="1">
      <alignment horizontal="center" vertical="center" wrapText="1"/>
      <protection/>
    </xf>
    <xf numFmtId="0" fontId="2" fillId="0" borderId="0" xfId="49" applyFont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0" fontId="4" fillId="33" borderId="0" xfId="49" applyFont="1" applyFill="1" applyBorder="1" applyAlignment="1">
      <alignment horizontal="center" vertical="center" wrapText="1"/>
      <protection/>
    </xf>
    <xf numFmtId="0" fontId="3" fillId="33" borderId="0" xfId="49" applyFont="1" applyFill="1" applyBorder="1" applyAlignment="1">
      <alignment horizontal="right" vertical="center" wrapText="1"/>
      <protection/>
    </xf>
    <xf numFmtId="164" fontId="3" fillId="35" borderId="22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65" fontId="4" fillId="35" borderId="11" xfId="0" applyNumberFormat="1" applyFont="1" applyFill="1" applyBorder="1" applyAlignment="1">
      <alignment horizontal="right" vertical="center"/>
    </xf>
    <xf numFmtId="10" fontId="4" fillId="35" borderId="12" xfId="0" applyNumberFormat="1" applyFont="1" applyFill="1" applyBorder="1" applyAlignment="1">
      <alignment horizontal="right" vertical="center"/>
    </xf>
    <xf numFmtId="165" fontId="4" fillId="0" borderId="23" xfId="0" applyNumberFormat="1" applyFont="1" applyFill="1" applyBorder="1" applyAlignment="1">
      <alignment horizontal="right" vertical="center"/>
    </xf>
    <xf numFmtId="164" fontId="3" fillId="35" borderId="10" xfId="0" applyNumberFormat="1" applyFont="1" applyFill="1" applyBorder="1" applyAlignment="1">
      <alignment horizontal="right" vertical="center"/>
    </xf>
    <xf numFmtId="164" fontId="3" fillId="35" borderId="11" xfId="0" applyNumberFormat="1" applyFont="1" applyFill="1" applyBorder="1" applyAlignment="1">
      <alignment horizontal="right" vertical="center"/>
    </xf>
    <xf numFmtId="165" fontId="3" fillId="0" borderId="23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164" fontId="3" fillId="35" borderId="12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 wrapText="1"/>
    </xf>
    <xf numFmtId="165" fontId="4" fillId="35" borderId="14" xfId="0" applyNumberFormat="1" applyFont="1" applyFill="1" applyBorder="1" applyAlignment="1">
      <alignment horizontal="right" vertical="center"/>
    </xf>
    <xf numFmtId="10" fontId="4" fillId="35" borderId="25" xfId="0" applyNumberFormat="1" applyFont="1" applyFill="1" applyBorder="1" applyAlignment="1">
      <alignment horizontal="right" vertical="center"/>
    </xf>
    <xf numFmtId="164" fontId="3" fillId="35" borderId="25" xfId="0" applyNumberFormat="1" applyFont="1" applyFill="1" applyBorder="1" applyAlignment="1">
      <alignment horizontal="right" vertical="center"/>
    </xf>
    <xf numFmtId="165" fontId="4" fillId="36" borderId="18" xfId="0" applyNumberFormat="1" applyFont="1" applyFill="1" applyBorder="1" applyAlignment="1">
      <alignment horizontal="right" vertical="center"/>
    </xf>
    <xf numFmtId="10" fontId="4" fillId="37" borderId="19" xfId="0" applyNumberFormat="1" applyFont="1" applyFill="1" applyBorder="1" applyAlignment="1">
      <alignment horizontal="right" vertical="center"/>
    </xf>
    <xf numFmtId="165" fontId="4" fillId="0" borderId="26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vertical="center" wrapText="1" indent="1"/>
    </xf>
    <xf numFmtId="0" fontId="4" fillId="33" borderId="27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4" fontId="2" fillId="35" borderId="29" xfId="0" applyNumberFormat="1" applyFont="1" applyFill="1" applyBorder="1" applyAlignment="1">
      <alignment horizontal="right" vertical="center" indent="1"/>
    </xf>
    <xf numFmtId="164" fontId="2" fillId="35" borderId="10" xfId="0" applyNumberFormat="1" applyFont="1" applyFill="1" applyBorder="1" applyAlignment="1">
      <alignment horizontal="right" vertical="center" indent="1"/>
    </xf>
    <xf numFmtId="164" fontId="2" fillId="35" borderId="29" xfId="0" applyNumberFormat="1" applyFont="1" applyFill="1" applyBorder="1" applyAlignment="1">
      <alignment horizontal="right" vertical="center" indent="1"/>
    </xf>
    <xf numFmtId="164" fontId="2" fillId="35" borderId="30" xfId="0" applyNumberFormat="1" applyFont="1" applyFill="1" applyBorder="1" applyAlignment="1">
      <alignment horizontal="right" vertical="center" indent="1"/>
    </xf>
    <xf numFmtId="164" fontId="2" fillId="35" borderId="11" xfId="0" applyNumberFormat="1" applyFont="1" applyFill="1" applyBorder="1" applyAlignment="1">
      <alignment horizontal="right" vertical="center" indent="1"/>
    </xf>
    <xf numFmtId="164" fontId="2" fillId="35" borderId="12" xfId="0" applyNumberFormat="1" applyFont="1" applyFill="1" applyBorder="1" applyAlignment="1">
      <alignment horizontal="right" vertical="center" indent="1"/>
    </xf>
    <xf numFmtId="0" fontId="2" fillId="33" borderId="16" xfId="0" applyFont="1" applyFill="1" applyBorder="1" applyAlignment="1">
      <alignment horizontal="left" vertical="center" wrapText="1" indent="1"/>
    </xf>
    <xf numFmtId="164" fontId="2" fillId="35" borderId="31" xfId="0" applyNumberFormat="1" applyFont="1" applyFill="1" applyBorder="1" applyAlignment="1">
      <alignment horizontal="right" vertical="center" indent="1"/>
    </xf>
    <xf numFmtId="164" fontId="2" fillId="35" borderId="32" xfId="0" applyNumberFormat="1" applyFont="1" applyFill="1" applyBorder="1" applyAlignment="1">
      <alignment horizontal="right" vertical="center" indent="1"/>
    </xf>
    <xf numFmtId="0" fontId="2" fillId="38" borderId="21" xfId="0" applyFont="1" applyFill="1" applyBorder="1" applyAlignment="1" applyProtection="1">
      <alignment horizontal="left" vertical="center" indent="1"/>
      <protection/>
    </xf>
    <xf numFmtId="4" fontId="2" fillId="36" borderId="17" xfId="0" applyNumberFormat="1" applyFont="1" applyFill="1" applyBorder="1" applyAlignment="1">
      <alignment horizontal="right" vertical="center" indent="1"/>
    </xf>
    <xf numFmtId="4" fontId="2" fillId="36" borderId="33" xfId="0" applyNumberFormat="1" applyFont="1" applyFill="1" applyBorder="1" applyAlignment="1">
      <alignment horizontal="right" vertical="center" indent="1"/>
    </xf>
    <xf numFmtId="4" fontId="2" fillId="36" borderId="21" xfId="0" applyNumberFormat="1" applyFont="1" applyFill="1" applyBorder="1" applyAlignment="1">
      <alignment horizontal="right" vertical="center" indent="1"/>
    </xf>
    <xf numFmtId="4" fontId="2" fillId="36" borderId="18" xfId="0" applyNumberFormat="1" applyFont="1" applyFill="1" applyBorder="1" applyAlignment="1">
      <alignment horizontal="right" vertical="center" indent="1"/>
    </xf>
    <xf numFmtId="4" fontId="2" fillId="36" borderId="19" xfId="0" applyNumberFormat="1" applyFont="1" applyFill="1" applyBorder="1" applyAlignment="1">
      <alignment horizontal="right" vertical="center" indent="1"/>
    </xf>
    <xf numFmtId="4" fontId="4" fillId="39" borderId="29" xfId="0" applyNumberFormat="1" applyFont="1" applyFill="1" applyBorder="1" applyAlignment="1">
      <alignment horizontal="right" vertical="center"/>
    </xf>
    <xf numFmtId="4" fontId="3" fillId="39" borderId="29" xfId="0" applyNumberFormat="1" applyFont="1" applyFill="1" applyBorder="1" applyAlignment="1">
      <alignment horizontal="right" vertical="center"/>
    </xf>
    <xf numFmtId="164" fontId="4" fillId="39" borderId="31" xfId="0" applyNumberFormat="1" applyFont="1" applyFill="1" applyBorder="1" applyAlignment="1">
      <alignment horizontal="right" vertical="center"/>
    </xf>
    <xf numFmtId="164" fontId="3" fillId="39" borderId="31" xfId="0" applyNumberFormat="1" applyFont="1" applyFill="1" applyBorder="1" applyAlignment="1">
      <alignment horizontal="right" vertical="center"/>
    </xf>
    <xf numFmtId="164" fontId="4" fillId="39" borderId="32" xfId="0" applyNumberFormat="1" applyFont="1" applyFill="1" applyBorder="1" applyAlignment="1">
      <alignment horizontal="right" vertical="center"/>
    </xf>
    <xf numFmtId="164" fontId="3" fillId="39" borderId="32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3" fillId="33" borderId="0" xfId="49" applyFont="1" applyFill="1" applyBorder="1" applyAlignment="1">
      <alignment horizontal="left" wrapText="1"/>
      <protection/>
    </xf>
    <xf numFmtId="0" fontId="3" fillId="33" borderId="0" xfId="49" applyFont="1" applyFill="1" applyBorder="1" applyAlignment="1">
      <alignment horizontal="left" vertical="center" wrapText="1"/>
      <protection/>
    </xf>
    <xf numFmtId="0" fontId="4" fillId="33" borderId="0" xfId="49" applyFont="1" applyFill="1" applyBorder="1" applyAlignment="1">
      <alignment horizontal="center" vertical="center" wrapText="1"/>
      <protection/>
    </xf>
    <xf numFmtId="0" fontId="4" fillId="36" borderId="39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Dati finanziari relativi alla quota imputabile al PO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25"/>
          <c:w val="0.746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Foglio1!$C$6</c:f>
              <c:strCache>
                <c:ptCount val="1"/>
                <c:pt idx="0">
                  <c:v>Contributo Totale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Foglio1!$C$8:$C$13</c:f>
              <c:numCache/>
            </c:numRef>
          </c:val>
        </c:ser>
        <c:ser>
          <c:idx val="1"/>
          <c:order val="1"/>
          <c:tx>
            <c:strRef>
              <c:f>Foglio1!$D$6</c:f>
              <c:strCache>
                <c:ptCount val="1"/>
                <c:pt idx="0">
                  <c:v>Impegni Ammessi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Foglio1!$D$8:$D$13</c:f>
              <c:numCache/>
            </c:numRef>
          </c:val>
        </c:ser>
        <c:ser>
          <c:idx val="2"/>
          <c:order val="2"/>
          <c:tx>
            <c:strRef>
              <c:f>Foglio1!$E$6</c:f>
              <c:strCache>
                <c:ptCount val="1"/>
                <c:pt idx="0">
                  <c:v>Pagamenti Ammessi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Foglio1!$E$8:$E$13</c:f>
              <c:numCache/>
            </c:numRef>
          </c:val>
        </c:ser>
        <c:axId val="14165530"/>
        <c:axId val="60380907"/>
      </c:bar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7375"/>
          <c:w val="0.22825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Dati Finanziari complessivi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275"/>
          <c:w val="0.739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Foglio1!$F$6</c:f>
              <c:strCache>
                <c:ptCount val="1"/>
                <c:pt idx="0">
                  <c:v>Finanziamento Totale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Foglio1!$F$8:$F$13</c:f>
              <c:numCache/>
            </c:numRef>
          </c:val>
        </c:ser>
        <c:ser>
          <c:idx val="1"/>
          <c:order val="1"/>
          <c:tx>
            <c:strRef>
              <c:f>Foglio1!$G$6</c:f>
              <c:strCache>
                <c:ptCount val="1"/>
                <c:pt idx="0">
                  <c:v>Impegni Totali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Foglio1!$G$8:$G$13</c:f>
              <c:numCache/>
            </c:numRef>
          </c:val>
        </c:ser>
        <c:ser>
          <c:idx val="2"/>
          <c:order val="2"/>
          <c:tx>
            <c:strRef>
              <c:f>Foglio1!$H$6</c:f>
              <c:strCache>
                <c:ptCount val="1"/>
                <c:pt idx="0">
                  <c:v>Pagamenti Totali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Foglio1!$A$8:$A$13</c:f>
              <c:strCache/>
            </c:strRef>
          </c:cat>
          <c:val>
            <c:numRef>
              <c:f>Foglio1!$H$8:$H$13</c:f>
              <c:numCache/>
            </c:numRef>
          </c:val>
        </c:ser>
        <c:axId val="6557252"/>
        <c:axId val="59015269"/>
      </c:bar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37325"/>
          <c:w val="0.242"/>
          <c:h val="0.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24</xdr:row>
      <xdr:rowOff>85725</xdr:rowOff>
    </xdr:from>
    <xdr:to>
      <xdr:col>8</xdr:col>
      <xdr:colOff>371475</xdr:colOff>
      <xdr:row>62</xdr:row>
      <xdr:rowOff>85725</xdr:rowOff>
    </xdr:to>
    <xdr:graphicFrame>
      <xdr:nvGraphicFramePr>
        <xdr:cNvPr id="1" name="Chart 1"/>
        <xdr:cNvGraphicFramePr/>
      </xdr:nvGraphicFramePr>
      <xdr:xfrm>
        <a:off x="238125" y="8848725"/>
        <a:ext cx="97250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66</xdr:row>
      <xdr:rowOff>104775</xdr:rowOff>
    </xdr:from>
    <xdr:to>
      <xdr:col>8</xdr:col>
      <xdr:colOff>419100</xdr:colOff>
      <xdr:row>104</xdr:row>
      <xdr:rowOff>85725</xdr:rowOff>
    </xdr:to>
    <xdr:graphicFrame>
      <xdr:nvGraphicFramePr>
        <xdr:cNvPr id="2" name="Chart 2"/>
        <xdr:cNvGraphicFramePr/>
      </xdr:nvGraphicFramePr>
      <xdr:xfrm>
        <a:off x="323850" y="15668625"/>
        <a:ext cx="968692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K8S66156\Disco_Condiviso\FINANZIARIO\PROGRAMMAZIONE%202007-2013\POR%20FESR\VARIE\COMITATI%20DI%20SORVEGLIANZA\Report%20Standard\Report%20Standard%20C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Indice Report CdS"/>
      <sheetName val="Dati Report CdS01"/>
      <sheetName val="Dati Report  CdS02"/>
      <sheetName val="Dati Report CdS03 - FSE"/>
      <sheetName val="Dati Report CdS03 - FESR"/>
      <sheetName val="Dati Report CdS04"/>
      <sheetName val="Dati Report CdS05"/>
      <sheetName val="Dati Report CdS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88">
      <selection activeCell="B134" sqref="B134"/>
    </sheetView>
  </sheetViews>
  <sheetFormatPr defaultColWidth="9.140625" defaultRowHeight="12.75"/>
  <cols>
    <col min="1" max="1" width="8.57421875" style="0" customWidth="1"/>
    <col min="2" max="2" width="30.140625" style="0" customWidth="1"/>
    <col min="3" max="3" width="18.7109375" style="0" customWidth="1"/>
    <col min="4" max="4" width="17.57421875" style="0" customWidth="1"/>
    <col min="5" max="5" width="19.140625" style="0" customWidth="1"/>
    <col min="6" max="6" width="16.140625" style="0" customWidth="1"/>
    <col min="7" max="7" width="17.00390625" style="0" customWidth="1"/>
    <col min="8" max="8" width="16.57421875" style="0" customWidth="1"/>
    <col min="9" max="9" width="10.8515625" style="0" bestFit="1" customWidth="1"/>
  </cols>
  <sheetData>
    <row r="1" spans="2:8" ht="18" customHeight="1">
      <c r="B1" s="76" t="s">
        <v>30</v>
      </c>
      <c r="C1" s="76"/>
      <c r="D1" s="77"/>
      <c r="E1" s="76" t="s">
        <v>0</v>
      </c>
      <c r="F1" s="76"/>
      <c r="G1" s="76"/>
      <c r="H1" s="76"/>
    </row>
    <row r="2" spans="2:8" ht="53.25" customHeight="1">
      <c r="B2" s="78" t="s">
        <v>56</v>
      </c>
      <c r="C2" s="78"/>
      <c r="D2" s="19"/>
      <c r="E2" s="76" t="s">
        <v>65</v>
      </c>
      <c r="F2" s="76"/>
      <c r="G2" s="77"/>
      <c r="H2" s="77"/>
    </row>
    <row r="3" spans="2:8" ht="13.5" thickBot="1">
      <c r="B3" s="2"/>
      <c r="C3" s="2"/>
      <c r="D3" s="2"/>
      <c r="E3" s="2"/>
      <c r="F3" s="2"/>
      <c r="G3" s="2"/>
      <c r="H3" s="2"/>
    </row>
    <row r="4" spans="1:8" ht="21.75" customHeight="1">
      <c r="A4" s="94"/>
      <c r="B4" s="87" t="s">
        <v>2</v>
      </c>
      <c r="C4" s="88"/>
      <c r="D4" s="84" t="s">
        <v>3</v>
      </c>
      <c r="E4" s="85"/>
      <c r="F4" s="85"/>
      <c r="G4" s="85"/>
      <c r="H4" s="86"/>
    </row>
    <row r="5" spans="1:8" ht="33.75" customHeight="1">
      <c r="A5" s="95"/>
      <c r="B5" s="89"/>
      <c r="C5" s="90"/>
      <c r="D5" s="80" t="s">
        <v>4</v>
      </c>
      <c r="E5" s="81"/>
      <c r="F5" s="82" t="s">
        <v>5</v>
      </c>
      <c r="G5" s="83"/>
      <c r="H5" s="81"/>
    </row>
    <row r="6" spans="1:8" ht="31.5" customHeight="1">
      <c r="A6" s="93" t="s">
        <v>6</v>
      </c>
      <c r="B6" s="79" t="s">
        <v>57</v>
      </c>
      <c r="C6" s="51" t="s">
        <v>49</v>
      </c>
      <c r="D6" s="50" t="s">
        <v>46</v>
      </c>
      <c r="E6" s="52" t="s">
        <v>9</v>
      </c>
      <c r="F6" s="50" t="s">
        <v>11</v>
      </c>
      <c r="G6" s="52" t="s">
        <v>50</v>
      </c>
      <c r="H6" s="53" t="s">
        <v>13</v>
      </c>
    </row>
    <row r="7" spans="1:8" ht="20.25" customHeight="1">
      <c r="A7" s="93"/>
      <c r="B7" s="79"/>
      <c r="C7" s="51" t="s">
        <v>14</v>
      </c>
      <c r="D7" s="50" t="s">
        <v>15</v>
      </c>
      <c r="E7" s="52" t="s">
        <v>16</v>
      </c>
      <c r="F7" s="50" t="s">
        <v>20</v>
      </c>
      <c r="G7" s="52" t="s">
        <v>21</v>
      </c>
      <c r="H7" s="53" t="s">
        <v>22</v>
      </c>
    </row>
    <row r="8" spans="1:8" ht="43.5" customHeight="1">
      <c r="A8" s="46" t="s">
        <v>32</v>
      </c>
      <c r="B8" s="54" t="s">
        <v>43</v>
      </c>
      <c r="C8" s="55">
        <v>199621406</v>
      </c>
      <c r="D8" s="56">
        <f>+'Avanz POR 31.12.2015 asse'!D9</f>
        <v>208111958.26000002</v>
      </c>
      <c r="E8" s="57">
        <f>+'Avanz POR 31.12.2015 asse'!E9</f>
        <v>199741485.01</v>
      </c>
      <c r="F8" s="58">
        <f>+'Avanz POR 31.12.2015 asse'!L9</f>
        <v>329184330.15</v>
      </c>
      <c r="G8" s="59">
        <f>+'Avanz POR 31.12.2015 asse'!M9</f>
        <v>214074656.97</v>
      </c>
      <c r="H8" s="60">
        <f>+'Avanz POR 31.12.2015 asse'!N9</f>
        <v>208348675.61</v>
      </c>
    </row>
    <row r="9" spans="1:8" ht="38.25" customHeight="1">
      <c r="A9" s="47" t="s">
        <v>33</v>
      </c>
      <c r="B9" s="61" t="s">
        <v>38</v>
      </c>
      <c r="C9" s="62">
        <v>67505896</v>
      </c>
      <c r="D9" s="56">
        <f>+'Avanz POR 31.12.2015 asse'!D11</f>
        <v>63356926.14000001</v>
      </c>
      <c r="E9" s="57">
        <f>+'Avanz POR 31.12.2015 asse'!E11</f>
        <v>54745196.85000001</v>
      </c>
      <c r="F9" s="58">
        <f>+'Avanz POR 31.12.2015 asse'!L11</f>
        <v>115106842.08000001</v>
      </c>
      <c r="G9" s="59">
        <f>+'Avanz POR 31.12.2015 asse'!M11</f>
        <v>71752823.94</v>
      </c>
      <c r="H9" s="60">
        <f>+'Avanz POR 31.12.2015 asse'!N11</f>
        <v>64496110.77</v>
      </c>
    </row>
    <row r="10" spans="1:8" ht="53.25" customHeight="1">
      <c r="A10" s="47" t="s">
        <v>34</v>
      </c>
      <c r="B10" s="61" t="s">
        <v>39</v>
      </c>
      <c r="C10" s="62">
        <v>67221646</v>
      </c>
      <c r="D10" s="56">
        <f>+'Avanz POR 31.12.2015 asse'!D13</f>
        <v>105342979.47999999</v>
      </c>
      <c r="E10" s="57">
        <f>+'Avanz POR 31.12.2015 asse'!E13</f>
        <v>83283074.93999998</v>
      </c>
      <c r="F10" s="58">
        <f>+'Avanz POR 31.12.2015 asse'!L13</f>
        <v>142363583.29999998</v>
      </c>
      <c r="G10" s="59">
        <f>+'Avanz POR 31.12.2015 asse'!M13</f>
        <v>131982019.83000001</v>
      </c>
      <c r="H10" s="60">
        <f>+'Avanz POR 31.12.2015 asse'!N13</f>
        <v>105969941.36</v>
      </c>
    </row>
    <row r="11" spans="1:8" ht="65.25" customHeight="1">
      <c r="A11" s="47" t="s">
        <v>35</v>
      </c>
      <c r="B11" s="61" t="s">
        <v>40</v>
      </c>
      <c r="C11" s="63">
        <v>90927187</v>
      </c>
      <c r="D11" s="56">
        <f>+'Avanz POR 31.12.2015 asse'!D15</f>
        <v>98911416.66</v>
      </c>
      <c r="E11" s="57">
        <f>+'Avanz POR 31.12.2015 asse'!E15</f>
        <v>75465432.29000002</v>
      </c>
      <c r="F11" s="58">
        <f>+'Avanz POR 31.12.2015 asse'!L15</f>
        <v>129844601.24999999</v>
      </c>
      <c r="G11" s="59">
        <f>+'Avanz POR 31.12.2015 asse'!M15</f>
        <v>116878461.82000002</v>
      </c>
      <c r="H11" s="60">
        <f>+'Avanz POR 31.12.2015 asse'!N15</f>
        <v>91188756.95</v>
      </c>
    </row>
    <row r="12" spans="1:8" ht="40.5" customHeight="1">
      <c r="A12" s="47" t="s">
        <v>36</v>
      </c>
      <c r="B12" s="61" t="s">
        <v>41</v>
      </c>
      <c r="C12" s="63">
        <v>12634412</v>
      </c>
      <c r="D12" s="56">
        <f>+'Avanz POR 31.12.2015 asse'!D17</f>
        <v>10258161.69</v>
      </c>
      <c r="E12" s="57">
        <f>+'Avanz POR 31.12.2015 asse'!E17</f>
        <v>9215012.389999999</v>
      </c>
      <c r="F12" s="58">
        <f>+'Avanz POR 31.12.2015 asse'!L17</f>
        <v>18208136.23</v>
      </c>
      <c r="G12" s="59">
        <f>+'Avanz POR 31.12.2015 asse'!M17</f>
        <v>10456949.02</v>
      </c>
      <c r="H12" s="60">
        <f>+'Avanz POR 31.12.2015 asse'!N17</f>
        <v>9422687.44</v>
      </c>
    </row>
    <row r="13" spans="1:8" ht="40.5" customHeight="1" thickBot="1">
      <c r="A13" s="48" t="s">
        <v>37</v>
      </c>
      <c r="B13" s="61" t="s">
        <v>42</v>
      </c>
      <c r="C13" s="63">
        <v>10506454</v>
      </c>
      <c r="D13" s="56">
        <f>+'Avanz POR 31.12.2015 asse'!D19</f>
        <v>13719349.150000002</v>
      </c>
      <c r="E13" s="57">
        <f>+'Avanz POR 31.12.2015 asse'!E19</f>
        <v>12682383.210000003</v>
      </c>
      <c r="F13" s="58">
        <f>+'Avanz POR 31.12.2015 asse'!L19</f>
        <v>14712028.970000003</v>
      </c>
      <c r="G13" s="59">
        <f>+'Avanz POR 31.12.2015 asse'!M19</f>
        <v>13719349.150000002</v>
      </c>
      <c r="H13" s="60">
        <f>+'Avanz POR 31.12.2015 asse'!N19</f>
        <v>12686154.160000002</v>
      </c>
    </row>
    <row r="14" spans="1:8" ht="34.5" customHeight="1" thickBot="1">
      <c r="A14" s="49"/>
      <c r="B14" s="64" t="s">
        <v>29</v>
      </c>
      <c r="C14" s="65">
        <v>448417001</v>
      </c>
      <c r="D14" s="65">
        <f>SUM(D8:D13)</f>
        <v>499700791.37999994</v>
      </c>
      <c r="E14" s="66">
        <f>SUM(E8:E13)</f>
        <v>435132584.69</v>
      </c>
      <c r="F14" s="67">
        <f>SUM(F8:F13)</f>
        <v>749419521.98</v>
      </c>
      <c r="G14" s="68">
        <f>SUM(G8:G13)</f>
        <v>558864260.73</v>
      </c>
      <c r="H14" s="69">
        <f>SUM(H8:H13)</f>
        <v>492112326.29</v>
      </c>
    </row>
    <row r="15" spans="1:9" ht="26.25" customHeight="1">
      <c r="A15" s="18" t="s">
        <v>44</v>
      </c>
      <c r="B15" s="1"/>
      <c r="C15" s="1"/>
      <c r="D15" s="1"/>
      <c r="E15" s="1"/>
      <c r="F15" s="1"/>
      <c r="G15" s="1"/>
      <c r="H15" s="28"/>
      <c r="I15" s="1"/>
    </row>
    <row r="16" spans="1:9" s="28" customFormat="1" ht="23.25" customHeight="1">
      <c r="A16" s="91" t="s">
        <v>58</v>
      </c>
      <c r="B16" s="92"/>
      <c r="C16" s="92"/>
      <c r="D16" s="92"/>
      <c r="E16" s="92"/>
      <c r="F16" s="92"/>
      <c r="G16" s="92"/>
      <c r="H16" s="92"/>
      <c r="I16" s="27"/>
    </row>
    <row r="17" spans="1:9" s="28" customFormat="1" ht="21" customHeight="1">
      <c r="A17" s="91" t="s">
        <v>59</v>
      </c>
      <c r="B17" s="92"/>
      <c r="C17" s="92"/>
      <c r="D17" s="92"/>
      <c r="E17" s="92"/>
      <c r="F17" s="92"/>
      <c r="G17" s="92"/>
      <c r="H17" s="92"/>
      <c r="I17" s="27"/>
    </row>
    <row r="18" spans="1:8" s="28" customFormat="1" ht="19.5" customHeight="1">
      <c r="A18" s="91" t="s">
        <v>60</v>
      </c>
      <c r="B18" s="92"/>
      <c r="C18" s="92"/>
      <c r="D18" s="92"/>
      <c r="E18" s="92"/>
      <c r="F18" s="92"/>
      <c r="G18" s="92"/>
      <c r="H18" s="92"/>
    </row>
    <row r="19" spans="1:8" s="28" customFormat="1" ht="17.25" customHeight="1">
      <c r="A19" s="91" t="s">
        <v>61</v>
      </c>
      <c r="B19" s="92"/>
      <c r="C19" s="92"/>
      <c r="D19" s="92"/>
      <c r="E19" s="92"/>
      <c r="F19" s="92"/>
      <c r="G19" s="92"/>
      <c r="H19" s="92"/>
    </row>
    <row r="20" spans="1:8" s="28" customFormat="1" ht="17.25" customHeight="1">
      <c r="A20" s="91" t="s">
        <v>62</v>
      </c>
      <c r="B20" s="91"/>
      <c r="C20" s="91"/>
      <c r="D20" s="91"/>
      <c r="E20" s="91"/>
      <c r="F20" s="91"/>
      <c r="G20" s="91"/>
      <c r="H20" s="91"/>
    </row>
    <row r="21" spans="1:8" s="28" customFormat="1" ht="20.25" customHeight="1">
      <c r="A21" s="91" t="s">
        <v>63</v>
      </c>
      <c r="B21" s="92"/>
      <c r="C21" s="92"/>
      <c r="D21" s="92"/>
      <c r="E21" s="92"/>
      <c r="F21" s="92"/>
      <c r="G21" s="92"/>
      <c r="H21" s="92"/>
    </row>
    <row r="22" ht="12" customHeight="1"/>
  </sheetData>
  <sheetProtection/>
  <mergeCells count="18">
    <mergeCell ref="A21:H21"/>
    <mergeCell ref="A20:H20"/>
    <mergeCell ref="A6:A7"/>
    <mergeCell ref="A4:A5"/>
    <mergeCell ref="A17:H17"/>
    <mergeCell ref="A18:H18"/>
    <mergeCell ref="A16:H16"/>
    <mergeCell ref="A19:H19"/>
    <mergeCell ref="E2:H2"/>
    <mergeCell ref="B1:D1"/>
    <mergeCell ref="B2:C2"/>
    <mergeCell ref="E1:F1"/>
    <mergeCell ref="G1:H1"/>
    <mergeCell ref="B6:B7"/>
    <mergeCell ref="D5:E5"/>
    <mergeCell ref="F5:H5"/>
    <mergeCell ref="D4:H4"/>
    <mergeCell ref="B4:C5"/>
  </mergeCells>
  <printOptions/>
  <pageMargins left="0.7480314960629921" right="0.7480314960629921" top="0.7480314960629921" bottom="0.7086614173228347" header="0.5118110236220472" footer="0.5118110236220472"/>
  <pageSetup fitToHeight="7" horizontalDpi="600" verticalDpi="600" orientation="landscape" paperSize="9" scale="75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1"/>
  <sheetViews>
    <sheetView tabSelected="1" zoomScaleSheetLayoutView="120" zoomScalePageLayoutView="0" workbookViewId="0" topLeftCell="A1">
      <selection activeCell="C35" sqref="C35"/>
    </sheetView>
  </sheetViews>
  <sheetFormatPr defaultColWidth="9.140625" defaultRowHeight="12.75"/>
  <cols>
    <col min="1" max="1" width="42.28125" style="23" customWidth="1"/>
    <col min="2" max="2" width="18.00390625" style="23" customWidth="1"/>
    <col min="3" max="3" width="22.28125" style="23" customWidth="1"/>
    <col min="4" max="4" width="14.57421875" style="23" customWidth="1"/>
    <col min="5" max="5" width="14.140625" style="23" customWidth="1"/>
    <col min="6" max="10" width="7.7109375" style="23" customWidth="1"/>
    <col min="11" max="11" width="0.85546875" style="23" customWidth="1"/>
    <col min="12" max="12" width="15.57421875" style="23" customWidth="1"/>
    <col min="13" max="13" width="15.140625" style="23" customWidth="1"/>
    <col min="14" max="14" width="17.421875" style="23" customWidth="1"/>
    <col min="15" max="16384" width="9.140625" style="23" customWidth="1"/>
  </cols>
  <sheetData>
    <row r="1" spans="1:14" s="22" customFormat="1" ht="21.75" customHeight="1">
      <c r="A1" s="96" t="s">
        <v>30</v>
      </c>
      <c r="B1" s="96"/>
      <c r="C1" s="21"/>
      <c r="D1" s="21"/>
      <c r="E1" s="96" t="s">
        <v>0</v>
      </c>
      <c r="F1" s="96"/>
      <c r="G1" s="20"/>
      <c r="H1" s="20"/>
      <c r="I1" s="96"/>
      <c r="J1" s="96"/>
      <c r="K1" s="20"/>
      <c r="L1" s="96"/>
      <c r="M1" s="96"/>
      <c r="N1" s="20"/>
    </row>
    <row r="2" spans="1:14" ht="21.75" customHeight="1">
      <c r="A2" s="97" t="s">
        <v>31</v>
      </c>
      <c r="B2" s="97"/>
      <c r="C2" s="21"/>
      <c r="D2" s="21"/>
      <c r="E2" s="97" t="s">
        <v>64</v>
      </c>
      <c r="F2" s="97"/>
      <c r="G2" s="97"/>
      <c r="H2" s="97"/>
      <c r="I2" s="97"/>
      <c r="J2" s="97"/>
      <c r="K2" s="97"/>
      <c r="L2" s="97"/>
      <c r="M2" s="97"/>
      <c r="N2" s="97"/>
    </row>
    <row r="3" spans="1:14" ht="12.75">
      <c r="A3" s="24"/>
      <c r="B3" s="98"/>
      <c r="C3" s="98"/>
      <c r="D3" s="98"/>
      <c r="E3" s="98"/>
      <c r="F3" s="98"/>
      <c r="G3" s="24"/>
      <c r="H3" s="24"/>
      <c r="I3" s="24"/>
      <c r="J3" s="24"/>
      <c r="K3" s="24"/>
      <c r="L3" s="24"/>
      <c r="M3" s="24"/>
      <c r="N3" s="24"/>
    </row>
    <row r="4" spans="1:1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 t="s">
        <v>1</v>
      </c>
    </row>
    <row r="5" spans="1:14" ht="12.75">
      <c r="A5" s="94" t="s">
        <v>2</v>
      </c>
      <c r="B5" s="99"/>
      <c r="C5" s="101" t="s">
        <v>3</v>
      </c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95"/>
      <c r="B6" s="100"/>
      <c r="C6" s="95" t="s">
        <v>45</v>
      </c>
      <c r="D6" s="100"/>
      <c r="E6" s="100"/>
      <c r="F6" s="100"/>
      <c r="G6" s="100"/>
      <c r="H6" s="100"/>
      <c r="I6" s="100"/>
      <c r="J6" s="105"/>
      <c r="K6" s="29"/>
      <c r="L6" s="95" t="s">
        <v>5</v>
      </c>
      <c r="M6" s="106"/>
      <c r="N6" s="107"/>
    </row>
    <row r="7" spans="1:14" ht="22.5" customHeight="1">
      <c r="A7" s="93" t="s">
        <v>6</v>
      </c>
      <c r="B7" s="3" t="s">
        <v>7</v>
      </c>
      <c r="C7" s="3" t="s">
        <v>8</v>
      </c>
      <c r="D7" s="30" t="s">
        <v>46</v>
      </c>
      <c r="E7" s="4" t="s">
        <v>9</v>
      </c>
      <c r="F7" s="108" t="s">
        <v>10</v>
      </c>
      <c r="G7" s="109"/>
      <c r="H7" s="109"/>
      <c r="I7" s="109"/>
      <c r="J7" s="110"/>
      <c r="K7" s="29"/>
      <c r="L7" s="3" t="s">
        <v>11</v>
      </c>
      <c r="M7" s="4" t="s">
        <v>12</v>
      </c>
      <c r="N7" s="5" t="s">
        <v>13</v>
      </c>
    </row>
    <row r="8" spans="1:14" ht="12.75">
      <c r="A8" s="93"/>
      <c r="B8" s="3" t="s">
        <v>14</v>
      </c>
      <c r="C8" s="3" t="s">
        <v>15</v>
      </c>
      <c r="D8" s="4" t="s">
        <v>16</v>
      </c>
      <c r="E8" s="4" t="s">
        <v>20</v>
      </c>
      <c r="F8" s="4" t="s">
        <v>17</v>
      </c>
      <c r="G8" s="5" t="s">
        <v>18</v>
      </c>
      <c r="H8" s="5" t="s">
        <v>19</v>
      </c>
      <c r="I8" s="5" t="s">
        <v>47</v>
      </c>
      <c r="J8" s="5" t="s">
        <v>48</v>
      </c>
      <c r="K8" s="29"/>
      <c r="L8" s="3" t="s">
        <v>20</v>
      </c>
      <c r="M8" s="4" t="s">
        <v>21</v>
      </c>
      <c r="N8" s="5" t="s">
        <v>22</v>
      </c>
    </row>
    <row r="9" spans="1:14" ht="22.5">
      <c r="A9" s="11" t="s">
        <v>23</v>
      </c>
      <c r="B9" s="70" t="s">
        <v>51</v>
      </c>
      <c r="C9" s="8">
        <v>217176392.19</v>
      </c>
      <c r="D9" s="9">
        <v>208111958.26000002</v>
      </c>
      <c r="E9" s="9">
        <v>199741485.01</v>
      </c>
      <c r="F9" s="31">
        <v>1.087941401384579</v>
      </c>
      <c r="G9" s="31">
        <v>1.0425332755145509</v>
      </c>
      <c r="H9" s="31">
        <v>0.9582623422435813</v>
      </c>
      <c r="I9" s="31">
        <v>1.000601533735315</v>
      </c>
      <c r="J9" s="32">
        <v>0.9197200625529002</v>
      </c>
      <c r="K9" s="33"/>
      <c r="L9" s="8">
        <v>329184330.15</v>
      </c>
      <c r="M9" s="9">
        <v>214074656.97</v>
      </c>
      <c r="N9" s="10">
        <v>208348675.61</v>
      </c>
    </row>
    <row r="10" spans="1:14" ht="12.75">
      <c r="A10" s="12"/>
      <c r="B10" s="71"/>
      <c r="C10" s="34"/>
      <c r="D10" s="35"/>
      <c r="E10" s="35"/>
      <c r="F10" s="31"/>
      <c r="G10" s="31"/>
      <c r="H10" s="31"/>
      <c r="I10" s="31"/>
      <c r="J10" s="32"/>
      <c r="K10" s="36"/>
      <c r="L10" s="37"/>
      <c r="M10" s="35"/>
      <c r="N10" s="38"/>
    </row>
    <row r="11" spans="1:14" ht="12.75">
      <c r="A11" s="12" t="s">
        <v>24</v>
      </c>
      <c r="B11" s="72" t="s">
        <v>52</v>
      </c>
      <c r="C11" s="8">
        <v>64979082.28000001</v>
      </c>
      <c r="D11" s="9">
        <v>63356926.14000001</v>
      </c>
      <c r="E11" s="9">
        <v>54745196.85000001</v>
      </c>
      <c r="F11" s="31">
        <v>0.9625689921958818</v>
      </c>
      <c r="G11" s="31">
        <v>0.9385391483434278</v>
      </c>
      <c r="H11" s="31">
        <v>0.9750357179098036</v>
      </c>
      <c r="I11" s="31">
        <v>0.8109691166827859</v>
      </c>
      <c r="J11" s="32">
        <v>0.8425049251095702</v>
      </c>
      <c r="K11" s="33"/>
      <c r="L11" s="8">
        <v>115106842.08000001</v>
      </c>
      <c r="M11" s="9">
        <v>71752823.94</v>
      </c>
      <c r="N11" s="10">
        <v>64496110.77</v>
      </c>
    </row>
    <row r="12" spans="1:14" ht="12.75">
      <c r="A12" s="12"/>
      <c r="B12" s="73"/>
      <c r="C12" s="34"/>
      <c r="D12" s="35"/>
      <c r="E12" s="35"/>
      <c r="F12" s="31"/>
      <c r="G12" s="31"/>
      <c r="H12" s="31"/>
      <c r="I12" s="31"/>
      <c r="J12" s="32"/>
      <c r="K12" s="36"/>
      <c r="L12" s="34"/>
      <c r="M12" s="35"/>
      <c r="N12" s="38"/>
    </row>
    <row r="13" spans="1:14" ht="22.5">
      <c r="A13" s="12" t="s">
        <v>25</v>
      </c>
      <c r="B13" s="72" t="s">
        <v>53</v>
      </c>
      <c r="C13" s="8">
        <v>113120739.87</v>
      </c>
      <c r="D13" s="9">
        <v>105342979.47999999</v>
      </c>
      <c r="E13" s="9">
        <v>83283074.93999998</v>
      </c>
      <c r="F13" s="31">
        <v>1.6828022906490567</v>
      </c>
      <c r="G13" s="31">
        <v>1.567099078174908</v>
      </c>
      <c r="H13" s="31">
        <v>0.9312437277289882</v>
      </c>
      <c r="I13" s="31">
        <v>1.2389323959725709</v>
      </c>
      <c r="J13" s="32">
        <v>0.7362317028310644</v>
      </c>
      <c r="K13" s="33"/>
      <c r="L13" s="8">
        <v>142363583.29999998</v>
      </c>
      <c r="M13" s="9">
        <v>131982019.83000001</v>
      </c>
      <c r="N13" s="10">
        <v>105969941.36</v>
      </c>
    </row>
    <row r="14" spans="1:14" ht="12.75">
      <c r="A14" s="39"/>
      <c r="B14" s="73"/>
      <c r="C14" s="34"/>
      <c r="D14" s="35"/>
      <c r="E14" s="35"/>
      <c r="F14" s="31"/>
      <c r="G14" s="31"/>
      <c r="H14" s="31"/>
      <c r="I14" s="31"/>
      <c r="J14" s="32"/>
      <c r="K14" s="36"/>
      <c r="L14" s="34"/>
      <c r="M14" s="35"/>
      <c r="N14" s="38"/>
    </row>
    <row r="15" spans="1:14" ht="33.75">
      <c r="A15" s="12" t="s">
        <v>26</v>
      </c>
      <c r="B15" s="74" t="s">
        <v>54</v>
      </c>
      <c r="C15" s="8">
        <v>103846649.3</v>
      </c>
      <c r="D15" s="9">
        <v>98911416.66</v>
      </c>
      <c r="E15" s="9">
        <v>75465432.29000002</v>
      </c>
      <c r="F15" s="31">
        <v>1.1420858021264861</v>
      </c>
      <c r="G15" s="31">
        <v>1.0878090472544806</v>
      </c>
      <c r="H15" s="31">
        <v>0.9524757642806295</v>
      </c>
      <c r="I15" s="31">
        <v>0.8299545469277524</v>
      </c>
      <c r="J15" s="32">
        <v>0.726700695676659</v>
      </c>
      <c r="K15" s="33"/>
      <c r="L15" s="8">
        <v>129844601.24999999</v>
      </c>
      <c r="M15" s="9">
        <v>116878461.82000002</v>
      </c>
      <c r="N15" s="10">
        <v>91188756.95</v>
      </c>
    </row>
    <row r="16" spans="1:14" ht="12.75">
      <c r="A16" s="39"/>
      <c r="B16" s="75"/>
      <c r="C16" s="34"/>
      <c r="D16" s="35"/>
      <c r="E16" s="35"/>
      <c r="F16" s="31"/>
      <c r="G16" s="31"/>
      <c r="H16" s="31"/>
      <c r="I16" s="31"/>
      <c r="J16" s="32"/>
      <c r="K16" s="36"/>
      <c r="L16" s="34"/>
      <c r="M16" s="35"/>
      <c r="N16" s="38"/>
    </row>
    <row r="17" spans="1:14" ht="12.75">
      <c r="A17" s="12" t="s">
        <v>27</v>
      </c>
      <c r="B17" s="74" t="s">
        <v>55</v>
      </c>
      <c r="C17" s="8">
        <v>10608109.669999998</v>
      </c>
      <c r="D17" s="9">
        <v>10258161.69</v>
      </c>
      <c r="E17" s="9">
        <v>9215012.389999999</v>
      </c>
      <c r="F17" s="31">
        <v>0.8396203693531601</v>
      </c>
      <c r="G17" s="31">
        <v>0.8119223664702401</v>
      </c>
      <c r="H17" s="31">
        <v>0.9670112780800466</v>
      </c>
      <c r="I17" s="31">
        <v>0.7293582313130202</v>
      </c>
      <c r="J17" s="32">
        <v>0.86867619931007</v>
      </c>
      <c r="K17" s="33"/>
      <c r="L17" s="8">
        <v>18208136.23</v>
      </c>
      <c r="M17" s="9">
        <v>10456949.02</v>
      </c>
      <c r="N17" s="10">
        <v>9422687.44</v>
      </c>
    </row>
    <row r="18" spans="1:14" ht="12.75">
      <c r="A18" s="39"/>
      <c r="B18" s="75"/>
      <c r="C18" s="34"/>
      <c r="D18" s="35"/>
      <c r="E18" s="35"/>
      <c r="F18" s="31"/>
      <c r="G18" s="31"/>
      <c r="H18" s="31"/>
      <c r="I18" s="31"/>
      <c r="J18" s="32"/>
      <c r="K18" s="36"/>
      <c r="L18" s="34"/>
      <c r="M18" s="35"/>
      <c r="N18" s="38"/>
    </row>
    <row r="19" spans="1:14" ht="12.75">
      <c r="A19" s="12" t="s">
        <v>28</v>
      </c>
      <c r="B19" s="74">
        <v>10506454</v>
      </c>
      <c r="C19" s="8">
        <v>14712028.970000003</v>
      </c>
      <c r="D19" s="9">
        <v>13719349.150000002</v>
      </c>
      <c r="E19" s="9">
        <v>12682383.210000003</v>
      </c>
      <c r="F19" s="31">
        <v>1.400284907733856</v>
      </c>
      <c r="G19" s="31">
        <v>1.305802047960235</v>
      </c>
      <c r="H19" s="31">
        <v>0.9325259743557995</v>
      </c>
      <c r="I19" s="31">
        <v>1.2071040533751922</v>
      </c>
      <c r="J19" s="32">
        <v>0.8620417507239316</v>
      </c>
      <c r="K19" s="33"/>
      <c r="L19" s="8">
        <v>14712028.970000003</v>
      </c>
      <c r="M19" s="9">
        <v>13719349.150000002</v>
      </c>
      <c r="N19" s="10">
        <v>12686154.160000002</v>
      </c>
    </row>
    <row r="20" spans="1:14" ht="13.5" thickBot="1">
      <c r="A20" s="16"/>
      <c r="B20" s="75"/>
      <c r="C20" s="6"/>
      <c r="D20" s="26"/>
      <c r="E20" s="7"/>
      <c r="F20" s="40"/>
      <c r="G20" s="40"/>
      <c r="H20" s="40"/>
      <c r="I20" s="40"/>
      <c r="J20" s="41"/>
      <c r="K20" s="36"/>
      <c r="L20" s="6"/>
      <c r="M20" s="7"/>
      <c r="N20" s="42"/>
    </row>
    <row r="21" spans="1:14" ht="13.5" thickBot="1">
      <c r="A21" s="17" t="s">
        <v>29</v>
      </c>
      <c r="B21" s="13">
        <v>448417001</v>
      </c>
      <c r="C21" s="13">
        <v>524443002.2800001</v>
      </c>
      <c r="D21" s="14">
        <v>499700791.37999994</v>
      </c>
      <c r="E21" s="14">
        <v>435132584.69</v>
      </c>
      <c r="F21" s="43">
        <v>1.1695430840277175</v>
      </c>
      <c r="G21" s="43">
        <v>1.1143662935741367</v>
      </c>
      <c r="H21" s="43">
        <v>0.9528219257527812</v>
      </c>
      <c r="I21" s="43">
        <v>0.9703748602743097</v>
      </c>
      <c r="J21" s="44">
        <v>0.8297042439278897</v>
      </c>
      <c r="K21" s="45"/>
      <c r="L21" s="13">
        <v>749419521.98</v>
      </c>
      <c r="M21" s="14">
        <v>558864260.73</v>
      </c>
      <c r="N21" s="15">
        <v>492112326.29</v>
      </c>
    </row>
  </sheetData>
  <sheetProtection/>
  <mergeCells count="14">
    <mergeCell ref="B3:F3"/>
    <mergeCell ref="A5:B6"/>
    <mergeCell ref="C5:N5"/>
    <mergeCell ref="C6:J6"/>
    <mergeCell ref="L6:N6"/>
    <mergeCell ref="A7:A8"/>
    <mergeCell ref="F7:J7"/>
    <mergeCell ref="A1:B1"/>
    <mergeCell ref="E1:F1"/>
    <mergeCell ref="I1:J1"/>
    <mergeCell ref="L1:M1"/>
    <mergeCell ref="A2:B2"/>
    <mergeCell ref="E2:L2"/>
    <mergeCell ref="M2:N2"/>
  </mergeCells>
  <printOptions horizontalCentered="1"/>
  <pageMargins left="0.5511811023622047" right="0.4330708661417323" top="1.141732283464567" bottom="0.2755905511811024" header="0.15748031496062992" footer="0.2362204724409449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Administrator</cp:lastModifiedBy>
  <cp:lastPrinted>2012-07-25T11:38:53Z</cp:lastPrinted>
  <dcterms:created xsi:type="dcterms:W3CDTF">2011-01-28T09:09:14Z</dcterms:created>
  <dcterms:modified xsi:type="dcterms:W3CDTF">2016-01-25T09:46:26Z</dcterms:modified>
  <cp:category/>
  <cp:version/>
  <cp:contentType/>
  <cp:contentStatus/>
</cp:coreProperties>
</file>