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<sst xmlns="http://schemas.openxmlformats.org/spreadsheetml/2006/main" count="44" uniqueCount="25">
  <si>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FRAZIONI</t>
  </si>
  <si>
    <t>10 FEBBRAIO 1901</t>
  </si>
  <si>
    <t>10 GIUGNO 1911</t>
  </si>
  <si>
    <t>1 DICEMBRE 1921</t>
  </si>
  <si>
    <t>Città</t>
  </si>
  <si>
    <t>S. Lazzaro</t>
  </si>
  <si>
    <t>S. Antonino</t>
  </si>
  <si>
    <t>Fiera</t>
  </si>
  <si>
    <t>S.M. del Rovere</t>
  </si>
  <si>
    <t>S. Bona</t>
  </si>
  <si>
    <t>S. Giuseppe</t>
  </si>
  <si>
    <t>S. Pelaio</t>
  </si>
  <si>
    <t>S. Angelo</t>
  </si>
  <si>
    <t>Canizzano</t>
  </si>
  <si>
    <t>Monigo</t>
  </si>
  <si>
    <t>Totale</t>
  </si>
  <si>
    <t>-</t>
  </si>
  <si>
    <t>DENSITA' DELLA POPOLAZIONE presente e residente in relazione al Territorio del Comune</t>
  </si>
  <si>
    <t>POPOLAZIONE AL</t>
  </si>
  <si>
    <t>Fonte: Comune di Treviso - Il Censimento Generale della Popolazione e delle Industrie - 1 Dicembre 1921 - Stampato nel 1923 - Industrie Grafiche Longo e Zoppelli</t>
  </si>
  <si>
    <t>Superficie in km quadri</t>
  </si>
  <si>
    <t>Presente</t>
  </si>
  <si>
    <t>Residente</t>
  </si>
  <si>
    <t>abitanti</t>
  </si>
  <si>
    <t>media p. km quadro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</si>
</sst>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-;\-* #,##0.0_-;_-* &quot;-&quot;??_-;_-@_-"/>
    <numFmt numFmtId="177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 quotePrefix="1">
      <alignment horizontal="center"/>
    </xf>
    <xf numFmtId="0" fontId="0" fillId="2" borderId="14" xfId="0" applyFill="1" applyBorder="1" applyAlignment="1" quotePrefix="1">
      <alignment horizontal="center"/>
    </xf>
    <xf numFmtId="0" fontId="0" fillId="10" borderId="13" xfId="0" applyFill="1" applyBorder="1" applyAlignment="1" quotePrefix="1">
      <alignment horizontal="center"/>
    </xf>
    <xf numFmtId="0" fontId="0" fillId="10" borderId="14" xfId="0" applyFill="1" applyBorder="1" applyAlignment="1" quotePrefix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0" xfId="0" applyFill="1" applyBorder="1" applyAlignment="1" quotePrefix="1">
      <alignment horizontal="center"/>
    </xf>
    <xf numFmtId="0" fontId="0" fillId="10" borderId="10" xfId="0" applyFill="1" applyBorder="1" applyAlignment="1" quotePrefix="1">
      <alignment horizontal="center"/>
    </xf>
    <xf numFmtId="0" fontId="0" fillId="13" borderId="10" xfId="0" applyFill="1" applyBorder="1" applyAlignment="1" quotePrefix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10" borderId="10" xfId="0" applyFill="1" applyBorder="1" applyAlignment="1">
      <alignment horizontal="center" vertical="center" wrapText="1"/>
    </xf>
    <xf numFmtId="177" fontId="0" fillId="2" borderId="10" xfId="45" applyNumberFormat="1" applyFont="1" applyFill="1" applyBorder="1" applyAlignment="1">
      <alignment/>
    </xf>
    <xf numFmtId="177" fontId="0" fillId="2" borderId="10" xfId="45" applyNumberFormat="1" applyFont="1" applyFill="1" applyBorder="1" applyAlignment="1" quotePrefix="1">
      <alignment horizontal="center" vertical="center"/>
    </xf>
    <xf numFmtId="177" fontId="0" fillId="10" borderId="10" xfId="45" applyNumberFormat="1" applyFont="1" applyFill="1" applyBorder="1" applyAlignment="1">
      <alignment/>
    </xf>
    <xf numFmtId="177" fontId="0" fillId="13" borderId="10" xfId="45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10" borderId="11" xfId="0" applyFill="1" applyBorder="1" applyAlignment="1">
      <alignment vertical="center" wrapText="1"/>
    </xf>
    <xf numFmtId="177" fontId="0" fillId="10" borderId="10" xfId="45" applyNumberFormat="1" applyFont="1" applyFill="1" applyBorder="1" applyAlignment="1" quotePrefix="1">
      <alignment horizontal="center" vertical="center"/>
    </xf>
    <xf numFmtId="0" fontId="0" fillId="13" borderId="13" xfId="0" applyFill="1" applyBorder="1" applyAlignment="1" quotePrefix="1">
      <alignment horizontal="center"/>
    </xf>
    <xf numFmtId="0" fontId="0" fillId="13" borderId="14" xfId="0" applyFill="1" applyBorder="1" applyAlignment="1" quotePrefix="1">
      <alignment horizontal="center"/>
    </xf>
    <xf numFmtId="0" fontId="0" fillId="13" borderId="11" xfId="0" applyFill="1" applyBorder="1" applyAlignment="1">
      <alignment vertical="center" wrapText="1"/>
    </xf>
    <xf numFmtId="0" fontId="0" fillId="13" borderId="10" xfId="0" applyFill="1" applyBorder="1" applyAlignment="1">
      <alignment horizontal="center" vertical="center" wrapText="1"/>
    </xf>
    <xf numFmtId="177" fontId="0" fillId="13" borderId="10" xfId="45" applyNumberFormat="1" applyFont="1" applyFill="1" applyBorder="1" applyAlignment="1" quotePrefix="1">
      <alignment horizontal="center" vertical="center"/>
    </xf>
    <xf numFmtId="0" fontId="41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11" sqref="G11"/>
    </sheetView>
  </sheetViews>
  <sheetFormatPr defaultColWidth="11.28125" defaultRowHeight="15"/>
  <cols>
    <col min="1" max="1" width="16.28125" style="0" customWidth="1"/>
    <col min="2" max="2" width="11.7109375" style="0" customWidth="1"/>
    <col min="3" max="3" width="11.28125" style="0" customWidth="1"/>
    <col min="4" max="4" width="12.00390625" style="0" bestFit="1" customWidth="1"/>
    <col min="5" max="5" width="11.28125" style="8" customWidth="1"/>
    <col min="6" max="8" width="11.28125" style="0" customWidth="1"/>
    <col min="9" max="9" width="11.28125" style="8" customWidth="1"/>
  </cols>
  <sheetData>
    <row r="1" spans="1:14" ht="18.7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>
      <c r="A2" s="2" t="s">
        <v>0</v>
      </c>
      <c r="B2" s="23" t="s">
        <v>20</v>
      </c>
      <c r="C2" s="11" t="s">
        <v>18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>
      <c r="A3" s="3"/>
      <c r="B3" s="9"/>
      <c r="C3" s="12" t="s">
        <v>1</v>
      </c>
      <c r="D3" s="12"/>
      <c r="E3" s="12"/>
      <c r="F3" s="12"/>
      <c r="G3" s="13" t="s">
        <v>2</v>
      </c>
      <c r="H3" s="13"/>
      <c r="I3" s="13"/>
      <c r="J3" s="13"/>
      <c r="K3" s="14" t="s">
        <v>3</v>
      </c>
      <c r="L3" s="14"/>
      <c r="M3" s="14"/>
      <c r="N3" s="14"/>
    </row>
    <row r="4" spans="1:14" s="8" customFormat="1" ht="15">
      <c r="A4" s="3"/>
      <c r="B4" s="9"/>
      <c r="C4" s="4" t="s">
        <v>21</v>
      </c>
      <c r="D4" s="5"/>
      <c r="E4" s="4" t="s">
        <v>22</v>
      </c>
      <c r="F4" s="5"/>
      <c r="G4" s="6" t="s">
        <v>21</v>
      </c>
      <c r="H4" s="7"/>
      <c r="I4" s="6" t="s">
        <v>22</v>
      </c>
      <c r="J4" s="7"/>
      <c r="K4" s="26" t="s">
        <v>21</v>
      </c>
      <c r="L4" s="27"/>
      <c r="M4" s="26" t="s">
        <v>22</v>
      </c>
      <c r="N4" s="27"/>
    </row>
    <row r="5" spans="1:14" ht="30" customHeight="1">
      <c r="A5" s="3"/>
      <c r="B5" s="10"/>
      <c r="C5" s="16" t="s">
        <v>23</v>
      </c>
      <c r="D5" s="16" t="s">
        <v>24</v>
      </c>
      <c r="E5" s="15" t="s">
        <v>23</v>
      </c>
      <c r="F5" s="16" t="s">
        <v>24</v>
      </c>
      <c r="G5" s="24" t="s">
        <v>23</v>
      </c>
      <c r="H5" s="24" t="s">
        <v>24</v>
      </c>
      <c r="I5" s="17" t="s">
        <v>23</v>
      </c>
      <c r="J5" s="24" t="s">
        <v>24</v>
      </c>
      <c r="K5" s="28" t="s">
        <v>23</v>
      </c>
      <c r="L5" s="28" t="s">
        <v>24</v>
      </c>
      <c r="M5" s="29" t="s">
        <v>23</v>
      </c>
      <c r="N5" s="28" t="s">
        <v>24</v>
      </c>
    </row>
    <row r="6" spans="1:14" ht="15">
      <c r="A6" s="1" t="s">
        <v>4</v>
      </c>
      <c r="B6" s="1">
        <v>1.39</v>
      </c>
      <c r="C6" s="18">
        <v>18254</v>
      </c>
      <c r="D6" s="18">
        <f>C6/$B6</f>
        <v>13132.374100719426</v>
      </c>
      <c r="E6" s="18">
        <v>16941</v>
      </c>
      <c r="F6" s="18">
        <f>E6/$B6</f>
        <v>12187.769784172662</v>
      </c>
      <c r="G6" s="20">
        <v>18512</v>
      </c>
      <c r="H6" s="20">
        <f>G6/$B6</f>
        <v>13317.985611510792</v>
      </c>
      <c r="I6" s="20">
        <v>17952</v>
      </c>
      <c r="J6" s="20">
        <f>I6/$B6</f>
        <v>12915.107913669066</v>
      </c>
      <c r="K6" s="21">
        <v>19419</v>
      </c>
      <c r="L6" s="21">
        <f>K6/$B6</f>
        <v>13970.503597122302</v>
      </c>
      <c r="M6" s="21">
        <v>17336</v>
      </c>
      <c r="N6" s="21">
        <f>M6/$B6</f>
        <v>12471.942446043166</v>
      </c>
    </row>
    <row r="7" spans="1:14" ht="15">
      <c r="A7" s="1" t="s">
        <v>5</v>
      </c>
      <c r="B7" s="1">
        <v>4.31</v>
      </c>
      <c r="C7" s="18">
        <v>1234</v>
      </c>
      <c r="D7" s="18">
        <f aca="true" t="shared" si="0" ref="D6:D14">C7/B7</f>
        <v>286.3109048723898</v>
      </c>
      <c r="E7" s="18">
        <v>1240</v>
      </c>
      <c r="F7" s="18">
        <f aca="true" t="shared" si="1" ref="F7:F15">E7/$B7</f>
        <v>287.70301624129934</v>
      </c>
      <c r="G7" s="20">
        <v>2193</v>
      </c>
      <c r="H7" s="20">
        <f aca="true" t="shared" si="2" ref="H7:H15">G7/$B7</f>
        <v>508.81670533642693</v>
      </c>
      <c r="I7" s="20">
        <v>2173</v>
      </c>
      <c r="J7" s="20">
        <f aca="true" t="shared" si="3" ref="J7:J15">I7/$B7</f>
        <v>504.1763341067286</v>
      </c>
      <c r="K7" s="21">
        <v>2952</v>
      </c>
      <c r="L7" s="21">
        <f aca="true" t="shared" si="4" ref="L7:L16">K7/$B7</f>
        <v>684.9187935034803</v>
      </c>
      <c r="M7" s="21">
        <v>2873</v>
      </c>
      <c r="N7" s="21">
        <f aca="true" t="shared" si="5" ref="N7:N16">M7/$B7</f>
        <v>666.5893271461717</v>
      </c>
    </row>
    <row r="8" spans="1:14" ht="15">
      <c r="A8" s="1" t="s">
        <v>6</v>
      </c>
      <c r="B8" s="1">
        <v>5.9</v>
      </c>
      <c r="C8" s="18">
        <v>2520</v>
      </c>
      <c r="D8" s="18">
        <f t="shared" si="0"/>
        <v>427.1186440677966</v>
      </c>
      <c r="E8" s="18">
        <v>2463</v>
      </c>
      <c r="F8" s="18">
        <f t="shared" si="1"/>
        <v>417.45762711864404</v>
      </c>
      <c r="G8" s="20">
        <v>4113</v>
      </c>
      <c r="H8" s="20">
        <f t="shared" si="2"/>
        <v>697.1186440677966</v>
      </c>
      <c r="I8" s="20">
        <v>4073</v>
      </c>
      <c r="J8" s="20">
        <f t="shared" si="3"/>
        <v>690.3389830508474</v>
      </c>
      <c r="K8" s="21">
        <v>4717</v>
      </c>
      <c r="L8" s="21">
        <f t="shared" si="4"/>
        <v>799.4915254237287</v>
      </c>
      <c r="M8" s="21">
        <v>4565</v>
      </c>
      <c r="N8" s="21">
        <f t="shared" si="5"/>
        <v>773.728813559322</v>
      </c>
    </row>
    <row r="9" spans="1:14" ht="15">
      <c r="A9" s="1" t="s">
        <v>7</v>
      </c>
      <c r="B9" s="1">
        <v>3.32</v>
      </c>
      <c r="C9" s="18">
        <v>2470</v>
      </c>
      <c r="D9" s="18">
        <f t="shared" si="0"/>
        <v>743.9759036144578</v>
      </c>
      <c r="E9" s="18">
        <v>2577</v>
      </c>
      <c r="F9" s="18">
        <f t="shared" si="1"/>
        <v>776.2048192771085</v>
      </c>
      <c r="G9" s="20">
        <v>3634</v>
      </c>
      <c r="H9" s="20">
        <f t="shared" si="2"/>
        <v>1094.578313253012</v>
      </c>
      <c r="I9" s="20">
        <v>3594</v>
      </c>
      <c r="J9" s="20">
        <f t="shared" si="3"/>
        <v>1082.5301204819277</v>
      </c>
      <c r="K9" s="21">
        <v>4258</v>
      </c>
      <c r="L9" s="21">
        <f t="shared" si="4"/>
        <v>1282.5301204819277</v>
      </c>
      <c r="M9" s="21">
        <v>4248</v>
      </c>
      <c r="N9" s="21">
        <f t="shared" si="5"/>
        <v>1279.5180722891566</v>
      </c>
    </row>
    <row r="10" spans="1:14" ht="15">
      <c r="A10" s="1" t="s">
        <v>8</v>
      </c>
      <c r="B10" s="1">
        <v>8.15</v>
      </c>
      <c r="C10" s="18">
        <v>2945</v>
      </c>
      <c r="D10" s="18">
        <f t="shared" si="0"/>
        <v>361.3496932515337</v>
      </c>
      <c r="E10" s="18">
        <v>2971</v>
      </c>
      <c r="F10" s="18">
        <f t="shared" si="1"/>
        <v>364.53987730061345</v>
      </c>
      <c r="G10" s="20">
        <v>3930</v>
      </c>
      <c r="H10" s="20">
        <f t="shared" si="2"/>
        <v>482.2085889570552</v>
      </c>
      <c r="I10" s="20">
        <v>3821</v>
      </c>
      <c r="J10" s="20">
        <f t="shared" si="3"/>
        <v>468.83435582822085</v>
      </c>
      <c r="K10" s="21">
        <v>5590</v>
      </c>
      <c r="L10" s="21">
        <f t="shared" si="4"/>
        <v>685.8895705521472</v>
      </c>
      <c r="M10" s="21">
        <v>5233</v>
      </c>
      <c r="N10" s="21">
        <f t="shared" si="5"/>
        <v>642.0858895705521</v>
      </c>
    </row>
    <row r="11" spans="1:14" ht="15">
      <c r="A11" s="1" t="s">
        <v>9</v>
      </c>
      <c r="B11" s="1">
        <v>6.11</v>
      </c>
      <c r="C11" s="18">
        <v>2006</v>
      </c>
      <c r="D11" s="18">
        <f t="shared" si="0"/>
        <v>328.3142389525368</v>
      </c>
      <c r="E11" s="18">
        <v>2019</v>
      </c>
      <c r="F11" s="18">
        <f t="shared" si="1"/>
        <v>330.44189852700487</v>
      </c>
      <c r="G11" s="20">
        <v>2826</v>
      </c>
      <c r="H11" s="20">
        <f t="shared" si="2"/>
        <v>462.5204582651391</v>
      </c>
      <c r="I11" s="20">
        <v>2836</v>
      </c>
      <c r="J11" s="20">
        <f t="shared" si="3"/>
        <v>464.1571194762684</v>
      </c>
      <c r="K11" s="21">
        <v>4430</v>
      </c>
      <c r="L11" s="21">
        <f t="shared" si="4"/>
        <v>725.0409165302782</v>
      </c>
      <c r="M11" s="21">
        <v>4316</v>
      </c>
      <c r="N11" s="21">
        <f t="shared" si="5"/>
        <v>706.3829787234042</v>
      </c>
    </row>
    <row r="12" spans="1:14" ht="15">
      <c r="A12" s="1" t="s">
        <v>10</v>
      </c>
      <c r="B12" s="1">
        <v>6.62</v>
      </c>
      <c r="C12" s="18">
        <v>2121</v>
      </c>
      <c r="D12" s="18">
        <f t="shared" si="0"/>
        <v>320.392749244713</v>
      </c>
      <c r="E12" s="18">
        <v>2102</v>
      </c>
      <c r="F12" s="18">
        <f t="shared" si="1"/>
        <v>317.5226586102719</v>
      </c>
      <c r="G12" s="20">
        <v>2627</v>
      </c>
      <c r="H12" s="20">
        <f t="shared" si="2"/>
        <v>396.8277945619335</v>
      </c>
      <c r="I12" s="20">
        <v>2618</v>
      </c>
      <c r="J12" s="20">
        <f t="shared" si="3"/>
        <v>395.4682779456193</v>
      </c>
      <c r="K12" s="21">
        <v>3476</v>
      </c>
      <c r="L12" s="21">
        <f t="shared" si="4"/>
        <v>525.0755287009064</v>
      </c>
      <c r="M12" s="21">
        <v>3329</v>
      </c>
      <c r="N12" s="21">
        <f t="shared" si="5"/>
        <v>502.87009063444106</v>
      </c>
    </row>
    <row r="13" spans="1:14" ht="15">
      <c r="A13" s="1" t="s">
        <v>11</v>
      </c>
      <c r="B13" s="1">
        <v>3.04</v>
      </c>
      <c r="C13" s="18">
        <v>547</v>
      </c>
      <c r="D13" s="18">
        <f t="shared" si="0"/>
        <v>179.93421052631578</v>
      </c>
      <c r="E13" s="18">
        <v>555</v>
      </c>
      <c r="F13" s="18">
        <f t="shared" si="1"/>
        <v>182.56578947368422</v>
      </c>
      <c r="G13" s="20">
        <v>675</v>
      </c>
      <c r="H13" s="20">
        <f t="shared" si="2"/>
        <v>222.03947368421052</v>
      </c>
      <c r="I13" s="20">
        <v>680</v>
      </c>
      <c r="J13" s="20">
        <f t="shared" si="3"/>
        <v>223.68421052631578</v>
      </c>
      <c r="K13" s="21">
        <v>746</v>
      </c>
      <c r="L13" s="21">
        <f t="shared" si="4"/>
        <v>245.39473684210526</v>
      </c>
      <c r="M13" s="21">
        <v>754</v>
      </c>
      <c r="N13" s="21">
        <f t="shared" si="5"/>
        <v>248.02631578947367</v>
      </c>
    </row>
    <row r="14" spans="1:14" ht="15">
      <c r="A14" s="1" t="s">
        <v>12</v>
      </c>
      <c r="B14" s="1">
        <v>4.19</v>
      </c>
      <c r="C14" s="18">
        <v>686</v>
      </c>
      <c r="D14" s="18">
        <f t="shared" si="0"/>
        <v>163.72315035799522</v>
      </c>
      <c r="E14" s="18">
        <v>693</v>
      </c>
      <c r="F14" s="18">
        <f t="shared" si="1"/>
        <v>165.39379474940333</v>
      </c>
      <c r="G14" s="20">
        <v>854</v>
      </c>
      <c r="H14" s="20">
        <f t="shared" si="2"/>
        <v>203.81861575178996</v>
      </c>
      <c r="I14" s="20">
        <v>837</v>
      </c>
      <c r="J14" s="20">
        <f t="shared" si="3"/>
        <v>199.7613365155131</v>
      </c>
      <c r="K14" s="21">
        <v>1073</v>
      </c>
      <c r="L14" s="21">
        <f t="shared" si="4"/>
        <v>256.08591885441524</v>
      </c>
      <c r="M14" s="21">
        <v>1075</v>
      </c>
      <c r="N14" s="21">
        <f t="shared" si="5"/>
        <v>256.563245823389</v>
      </c>
    </row>
    <row r="15" spans="1:14" ht="15">
      <c r="A15" s="1" t="s">
        <v>13</v>
      </c>
      <c r="B15" s="1">
        <v>7.21</v>
      </c>
      <c r="C15" s="18">
        <v>1221</v>
      </c>
      <c r="D15" s="18">
        <f>C15/B15</f>
        <v>169.3481276005548</v>
      </c>
      <c r="E15" s="18">
        <v>1241</v>
      </c>
      <c r="F15" s="18">
        <f t="shared" si="1"/>
        <v>172.122052704577</v>
      </c>
      <c r="G15" s="20">
        <v>1663</v>
      </c>
      <c r="H15" s="20">
        <f t="shared" si="2"/>
        <v>230.6518723994452</v>
      </c>
      <c r="I15" s="20">
        <v>1674</v>
      </c>
      <c r="J15" s="20">
        <f t="shared" si="3"/>
        <v>232.17753120665742</v>
      </c>
      <c r="K15" s="21">
        <v>1781</v>
      </c>
      <c r="L15" s="21">
        <f t="shared" si="4"/>
        <v>247.01803051317614</v>
      </c>
      <c r="M15" s="21">
        <v>1800</v>
      </c>
      <c r="N15" s="21">
        <f t="shared" si="5"/>
        <v>249.65325936199721</v>
      </c>
    </row>
    <row r="16" spans="1:14" ht="15">
      <c r="A16" s="1" t="s">
        <v>14</v>
      </c>
      <c r="B16" s="1">
        <v>5.26</v>
      </c>
      <c r="C16" s="19" t="s">
        <v>16</v>
      </c>
      <c r="D16" s="19" t="s">
        <v>16</v>
      </c>
      <c r="E16" s="19"/>
      <c r="F16" s="19" t="s">
        <v>16</v>
      </c>
      <c r="G16" s="25" t="s">
        <v>16</v>
      </c>
      <c r="H16" s="25" t="s">
        <v>16</v>
      </c>
      <c r="I16" s="25"/>
      <c r="J16" s="25" t="s">
        <v>16</v>
      </c>
      <c r="K16" s="30">
        <v>1401</v>
      </c>
      <c r="L16" s="21">
        <f t="shared" si="4"/>
        <v>266.34980988593156</v>
      </c>
      <c r="M16" s="30">
        <v>1403</v>
      </c>
      <c r="N16" s="21">
        <f t="shared" si="5"/>
        <v>266.7300380228137</v>
      </c>
    </row>
    <row r="17" spans="1:14" ht="15">
      <c r="A17" s="1"/>
      <c r="B17" s="1"/>
      <c r="C17" s="18"/>
      <c r="D17" s="18"/>
      <c r="E17" s="18"/>
      <c r="F17" s="18"/>
      <c r="G17" s="20"/>
      <c r="H17" s="20"/>
      <c r="I17" s="20"/>
      <c r="J17" s="20"/>
      <c r="K17" s="21"/>
      <c r="L17" s="21"/>
      <c r="M17" s="21"/>
      <c r="N17" s="21"/>
    </row>
    <row r="18" spans="1:14" ht="15">
      <c r="A18" s="1" t="s">
        <v>15</v>
      </c>
      <c r="B18" s="1"/>
      <c r="C18" s="18">
        <f aca="true" t="shared" si="6" ref="C18:N18">SUM(C6:C17)</f>
        <v>34004</v>
      </c>
      <c r="D18" s="18"/>
      <c r="E18" s="18">
        <f t="shared" si="6"/>
        <v>32802</v>
      </c>
      <c r="F18" s="18"/>
      <c r="G18" s="20">
        <f>SUM(G6:G17)</f>
        <v>41027</v>
      </c>
      <c r="H18" s="20"/>
      <c r="I18" s="20">
        <f>SUM(I6:I17)</f>
        <v>40258</v>
      </c>
      <c r="J18" s="20"/>
      <c r="K18" s="21">
        <f>SUM(K6:K17)</f>
        <v>49843</v>
      </c>
      <c r="L18" s="21"/>
      <c r="M18" s="21">
        <f>SUM(M6:M17)</f>
        <v>46932</v>
      </c>
      <c r="N18" s="21"/>
    </row>
    <row r="20" spans="1:14" ht="15" customHeight="1">
      <c r="A20" s="31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sheetProtection/>
  <mergeCells count="14">
    <mergeCell ref="C4:D4"/>
    <mergeCell ref="E4:F4"/>
    <mergeCell ref="A20:N20"/>
    <mergeCell ref="B2:B5"/>
    <mergeCell ref="G4:H4"/>
    <mergeCell ref="I4:J4"/>
    <mergeCell ref="K4:L4"/>
    <mergeCell ref="M4:N4"/>
    <mergeCell ref="A1:N1"/>
    <mergeCell ref="A2:A5"/>
    <mergeCell ref="C3:F3"/>
    <mergeCell ref="G3:J3"/>
    <mergeCell ref="K3:N3"/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LT</cp:lastModifiedBy>
  <dcterms:created xsi:type="dcterms:W3CDTF">2017-10-23T14:19:49Z</dcterms:created>
  <dcterms:modified xsi:type="dcterms:W3CDTF">2017-10-24T13:38:15Z</dcterms:modified>
  <cp:category/>
  <cp:version/>
  <cp:contentType/>
  <cp:contentStatus/>
</cp:coreProperties>
</file>